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f.sharepoint.com/sites/UCFTeam-FA-TAX/Shared Documents/General/Correspondence/Campus Wide/Sales Tax Rate Change/June 2024/"/>
    </mc:Choice>
  </mc:AlternateContent>
  <xr:revisionPtr revIDLastSave="44" documentId="8_{EC851950-C450-4193-BFD0-495A9E0009F9}" xr6:coauthVersionLast="47" xr6:coauthVersionMax="47" xr10:uidLastSave="{0DF198E4-59AD-486D-A82E-D8082956C1E8}"/>
  <workbookProtection workbookAlgorithmName="SHA-512" workbookHashValue="+vY58sISyxdnEshQd8a5EpOAVqKcIgBYXhGMuLLiRYBdpsTNHueC6ONDCFOoUysrCPspLxl+Tt1949JFMF5eZA==" workbookSaltValue="btMBWgJmlxKIFVfr8U0MDA==" workbookSpinCount="100000" lockStructure="1"/>
  <bookViews>
    <workbookView xWindow="-98" yWindow="-98" windowWidth="24496" windowHeight="15796" xr2:uid="{B98F1EC0-0203-409E-87E3-9CBA28118B35}"/>
  </bookViews>
  <sheets>
    <sheet name="Tax Adjustment Calc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21" i="1"/>
  <c r="B24" i="1"/>
  <c r="B17" i="1"/>
  <c r="B7" i="1"/>
  <c r="B9" i="1" s="1"/>
</calcChain>
</file>

<file path=xl/sharedStrings.xml><?xml version="1.0" encoding="utf-8"?>
<sst xmlns="http://schemas.openxmlformats.org/spreadsheetml/2006/main" count="49" uniqueCount="37">
  <si>
    <t>Orange Rental Sales Tax</t>
  </si>
  <si>
    <t>Seminole Rental Sales Tax</t>
  </si>
  <si>
    <t>Osceola Rental Sales Tax</t>
  </si>
  <si>
    <t>Volusia Rental Sales Tax</t>
  </si>
  <si>
    <t>Pre-12/01/2023</t>
  </si>
  <si>
    <t>On/After 12/01/2023</t>
  </si>
  <si>
    <t>Yes</t>
  </si>
  <si>
    <t>No</t>
  </si>
  <si>
    <t>Select the rentals sales tax code for the county where the rental is located.</t>
  </si>
  <si>
    <t>Enter the taxable real property rental for the rental period</t>
  </si>
  <si>
    <t>Computed tax based on responses provided above</t>
  </si>
  <si>
    <t>Enter the Rental Sales Tax for the county above in the Tax by Tax Code field on the Tax Tab in Workday</t>
  </si>
  <si>
    <t>Difference between tax that should have been collected and what was computed by Workday</t>
  </si>
  <si>
    <t>If the difference between tax that should have been collected and Workday is negative:</t>
  </si>
  <si>
    <t>If the difference between tax that should have been collected and Workday is positive:</t>
  </si>
  <si>
    <t>Add a cash sale line with revenue category</t>
  </si>
  <si>
    <t>Enter Tax Code:</t>
  </si>
  <si>
    <t>USA Nontaxable</t>
  </si>
  <si>
    <t xml:space="preserve">Select Tax Applicability: </t>
  </si>
  <si>
    <t xml:space="preserve">In the Line Item Description enter </t>
  </si>
  <si>
    <t>Division/Cost Center/Fund/Additional Worktags</t>
  </si>
  <si>
    <t>Should match those used on the cash sale on the taxable lines for the tax code above</t>
  </si>
  <si>
    <t>RC1185 Sales Tax Real Property Rentals - 6.00%</t>
  </si>
  <si>
    <t>RC1594 Sales Tax Real Property Rentals - 5.00%</t>
  </si>
  <si>
    <t>This will update based on the sales tax code selected above</t>
  </si>
  <si>
    <t>Workday Real Property Rental Sales Tax Rate Change Adjustment Calculation</t>
  </si>
  <si>
    <t>Attach this spreadsheet to the Cash Sale in Workday</t>
  </si>
  <si>
    <t>Is the rental period on or after 06/01/2024?</t>
  </si>
  <si>
    <t>Is the cash sale or invoice date on or after 06/01/2024?</t>
  </si>
  <si>
    <t>Real property rental period on/after 06/1/2024. Reduction in sales tax for lower tax rate.</t>
  </si>
  <si>
    <t>Real property rental period before 06/1/2024. Increase in sales tax for higher tax rate.</t>
  </si>
  <si>
    <t>Pre-06/01/2024</t>
  </si>
  <si>
    <t>On/After 06/01/2024</t>
  </si>
  <si>
    <t>RC1597 Sales Tax Real Property Rentals - 5.5%</t>
  </si>
  <si>
    <t>RC1598 Sales Tax Real Property Rentals - 2.5%</t>
  </si>
  <si>
    <t>RC1599 Sales Tax Real Property Rentals - 3%</t>
  </si>
  <si>
    <t>RC1600 Sales Tax Real Property Rentals - 3.5%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</si>
</sst>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D8ED-E6EA-4BD1-8D22-565C147BB1DA}">
  <dimension ref="A1:M27"/>
  <sheetViews>
    <sheetView tabSelected="1" workbookViewId="0">
      <selection activeCell="B8" sqref="B8"/>
    </sheetView>
  </sheetViews>
  <sheetFormatPr defaultColWidth="9.1328125" defaultRowHeight="14.25" x14ac:dyDescent="0.45"/>
  <cols>
    <col min="1" max="1" width="68.73046875" style="2" bestFit="1" customWidth="1"/>
    <col min="2" max="2" width="42" style="2" customWidth="1"/>
    <col min="3" max="3" width="1.73046875" style="2" customWidth="1"/>
    <col min="4" max="9" width="9.1328125" style="2"/>
    <col min="10" max="10" width="24.3984375" style="2" hidden="1" customWidth="1"/>
    <col min="11" max="11" width="14.59765625" style="2" hidden="1" customWidth="1"/>
    <col min="12" max="12" width="19.3984375" style="2" hidden="1" customWidth="1"/>
    <col min="13" max="16384" width="9.1328125" style="2"/>
  </cols>
  <sheetData>
    <row r="1" spans="1:13" x14ac:dyDescent="0.45">
      <c r="A1" s="5" t="s">
        <v>25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45">
      <c r="A2" s="8" t="s">
        <v>26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45">
      <c r="A3" t="s">
        <v>27</v>
      </c>
      <c r="B3" s="3"/>
      <c r="C3"/>
      <c r="D3"/>
      <c r="E3"/>
      <c r="F3"/>
      <c r="G3"/>
      <c r="H3"/>
      <c r="I3"/>
      <c r="J3"/>
      <c r="K3" s="1" t="s">
        <v>31</v>
      </c>
      <c r="L3" s="1" t="s">
        <v>32</v>
      </c>
      <c r="M3"/>
    </row>
    <row r="4" spans="1:13" x14ac:dyDescent="0.45">
      <c r="A4" t="s">
        <v>28</v>
      </c>
      <c r="B4" s="3"/>
      <c r="C4"/>
      <c r="D4"/>
      <c r="E4"/>
      <c r="F4"/>
      <c r="G4"/>
      <c r="H4"/>
      <c r="I4"/>
      <c r="J4" t="s">
        <v>0</v>
      </c>
      <c r="K4">
        <v>0.05</v>
      </c>
      <c r="L4">
        <v>2.5000000000000005E-2</v>
      </c>
      <c r="M4"/>
    </row>
    <row r="5" spans="1:13" x14ac:dyDescent="0.45">
      <c r="A5" t="s">
        <v>8</v>
      </c>
      <c r="B5" s="3"/>
      <c r="C5"/>
      <c r="D5"/>
      <c r="E5"/>
      <c r="F5"/>
      <c r="G5"/>
      <c r="H5"/>
      <c r="I5"/>
      <c r="J5" t="s">
        <v>1</v>
      </c>
      <c r="K5">
        <v>5.5E-2</v>
      </c>
      <c r="L5">
        <v>3.0000000000000002E-2</v>
      </c>
      <c r="M5"/>
    </row>
    <row r="6" spans="1:13" x14ac:dyDescent="0.45">
      <c r="A6" t="s">
        <v>9</v>
      </c>
      <c r="B6" s="3"/>
      <c r="C6"/>
      <c r="D6"/>
      <c r="E6"/>
      <c r="F6"/>
      <c r="G6"/>
      <c r="H6"/>
      <c r="I6"/>
      <c r="J6" t="s">
        <v>2</v>
      </c>
      <c r="K6">
        <v>0.06</v>
      </c>
      <c r="L6">
        <v>3.5000000000000003E-2</v>
      </c>
      <c r="M6"/>
    </row>
    <row r="7" spans="1:13" x14ac:dyDescent="0.45">
      <c r="A7" t="s">
        <v>10</v>
      </c>
      <c r="B7">
        <f>IF(AND(B3="Yes",B5=J4),'Tax Adjustment Calc'!B6*L4,IF(AND(B3="No",B5=J4),'Tax Adjustment Calc'!B6*K4,IF(AND(B3="Yes",B5=J5),B6*L5,IF(AND(B3="No",B5=J5),B6*K5,IF(AND(B3="Yes",B5=J6),B6*L6,IF(AND(B3="No",B5=J6),B6*K6,IF(AND(B3="Yes",B5=J7),B6*L7,IF(AND(B3="No",B5=J7),B6*K7,0))))))))</f>
        <v>0</v>
      </c>
      <c r="C7"/>
      <c r="D7"/>
      <c r="E7"/>
      <c r="F7"/>
      <c r="G7"/>
      <c r="H7"/>
      <c r="I7"/>
      <c r="J7" t="s">
        <v>3</v>
      </c>
      <c r="K7">
        <v>0.05</v>
      </c>
      <c r="L7">
        <v>2.5000000000000005E-2</v>
      </c>
      <c r="M7"/>
    </row>
    <row r="8" spans="1:13" ht="28.5" x14ac:dyDescent="0.45">
      <c r="A8" s="4" t="s">
        <v>11</v>
      </c>
      <c r="B8" s="3"/>
      <c r="C8"/>
      <c r="D8"/>
      <c r="E8"/>
      <c r="F8"/>
      <c r="G8"/>
      <c r="H8"/>
      <c r="I8"/>
      <c r="J8"/>
      <c r="K8"/>
      <c r="L8"/>
      <c r="M8"/>
    </row>
    <row r="9" spans="1:13" ht="28.5" x14ac:dyDescent="0.45">
      <c r="A9" s="4" t="s">
        <v>12</v>
      </c>
      <c r="B9">
        <f>B7-B8</f>
        <v>0</v>
      </c>
      <c r="C9"/>
      <c r="D9"/>
      <c r="E9"/>
      <c r="F9"/>
      <c r="G9"/>
      <c r="H9"/>
      <c r="I9"/>
      <c r="J9" t="s">
        <v>23</v>
      </c>
      <c r="K9"/>
      <c r="L9"/>
      <c r="M9"/>
    </row>
    <row r="10" spans="1:13" x14ac:dyDescent="0.45">
      <c r="A10" s="4"/>
      <c r="B10"/>
      <c r="C10"/>
      <c r="D10"/>
      <c r="E10"/>
      <c r="F10"/>
      <c r="G10"/>
      <c r="H10"/>
      <c r="I10"/>
      <c r="J10" t="s">
        <v>22</v>
      </c>
      <c r="K10"/>
      <c r="L10"/>
      <c r="M10"/>
    </row>
    <row r="11" spans="1:13" x14ac:dyDescent="0.45">
      <c r="A11" s="4"/>
      <c r="B11"/>
      <c r="C11"/>
      <c r="D11"/>
      <c r="E11"/>
      <c r="F11"/>
      <c r="G11"/>
      <c r="H11"/>
      <c r="I11"/>
      <c r="J11" t="s">
        <v>33</v>
      </c>
      <c r="K11"/>
      <c r="M11"/>
    </row>
    <row r="12" spans="1:13" x14ac:dyDescent="0.45">
      <c r="A12"/>
      <c r="B12"/>
      <c r="C12"/>
      <c r="D12"/>
      <c r="E12"/>
      <c r="F12"/>
      <c r="G12"/>
      <c r="H12"/>
      <c r="I12"/>
      <c r="J12" t="s">
        <v>34</v>
      </c>
      <c r="K12"/>
      <c r="L12"/>
      <c r="M12"/>
    </row>
    <row r="13" spans="1:13" x14ac:dyDescent="0.45">
      <c r="A13" s="5" t="s">
        <v>13</v>
      </c>
      <c r="B13"/>
      <c r="C13"/>
      <c r="D13"/>
      <c r="E13"/>
      <c r="F13"/>
      <c r="G13"/>
      <c r="H13"/>
      <c r="I13"/>
      <c r="J13" t="s">
        <v>35</v>
      </c>
      <c r="K13"/>
      <c r="L13"/>
      <c r="M13"/>
    </row>
    <row r="14" spans="1:13" x14ac:dyDescent="0.45">
      <c r="A14" s="6" t="s">
        <v>15</v>
      </c>
      <c r="B14" t="b">
        <f>IF($B$5=$J$7,$J$12,IF($B$5=$J$6,$J$14,IF($B$5=$J$5,$J$13,IF($B$5=$J$4,$J$12,FALSE))))</f>
        <v>0</v>
      </c>
      <c r="C14"/>
      <c r="D14" t="s">
        <v>24</v>
      </c>
      <c r="E14"/>
      <c r="F14"/>
      <c r="G14"/>
      <c r="H14"/>
      <c r="I14"/>
      <c r="J14" t="s">
        <v>36</v>
      </c>
      <c r="K14"/>
      <c r="L14"/>
      <c r="M14"/>
    </row>
    <row r="15" spans="1:13" ht="28.5" x14ac:dyDescent="0.45">
      <c r="A15" s="6" t="s">
        <v>19</v>
      </c>
      <c r="B15" s="4" t="s">
        <v>29</v>
      </c>
      <c r="C15" s="4"/>
      <c r="D15"/>
      <c r="E15"/>
      <c r="F15"/>
      <c r="G15"/>
      <c r="H15"/>
      <c r="I15"/>
      <c r="J15"/>
      <c r="K15"/>
      <c r="L15"/>
      <c r="M15"/>
    </row>
    <row r="16" spans="1:13" x14ac:dyDescent="0.45">
      <c r="A16" s="7" t="s">
        <v>18</v>
      </c>
      <c r="B16" t="s">
        <v>17</v>
      </c>
      <c r="C16"/>
      <c r="D16"/>
      <c r="E16"/>
      <c r="F16"/>
      <c r="G16"/>
      <c r="H16"/>
      <c r="I16"/>
      <c r="J16"/>
      <c r="K16"/>
      <c r="L16"/>
      <c r="M16"/>
    </row>
    <row r="17" spans="1:13" x14ac:dyDescent="0.45">
      <c r="A17" s="7" t="s">
        <v>16</v>
      </c>
      <c r="B17">
        <f>B5</f>
        <v>0</v>
      </c>
      <c r="C17"/>
      <c r="D17"/>
      <c r="E17"/>
      <c r="F17"/>
      <c r="G17"/>
      <c r="H17"/>
      <c r="I17"/>
      <c r="J17"/>
      <c r="K17"/>
      <c r="L17"/>
      <c r="M17"/>
    </row>
    <row r="18" spans="1:13" ht="28.5" x14ac:dyDescent="0.45">
      <c r="A18" s="7" t="s">
        <v>20</v>
      </c>
      <c r="B18" s="4" t="s">
        <v>21</v>
      </c>
      <c r="C18" s="4"/>
      <c r="D18"/>
      <c r="E18"/>
      <c r="F18"/>
      <c r="G18"/>
      <c r="H18"/>
      <c r="I18"/>
      <c r="J18"/>
      <c r="K18"/>
      <c r="L18"/>
      <c r="M18"/>
    </row>
    <row r="19" spans="1:13" x14ac:dyDescent="0.4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45">
      <c r="A20" s="5" t="s">
        <v>14</v>
      </c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45">
      <c r="A21" s="7" t="s">
        <v>15</v>
      </c>
      <c r="B21" t="b">
        <f>IF($B$5=$J$7,$J$9,IF($B$5=$J$6,$J$10,IF($B$5=$J$5,J11,IF($B$5=$J$4,$J$9,FALSE))))</f>
        <v>0</v>
      </c>
      <c r="C21"/>
      <c r="D21" t="s">
        <v>24</v>
      </c>
      <c r="E21"/>
      <c r="F21"/>
      <c r="G21"/>
      <c r="H21"/>
      <c r="I21"/>
      <c r="J21"/>
      <c r="K21"/>
      <c r="L21"/>
      <c r="M21"/>
    </row>
    <row r="22" spans="1:13" ht="28.5" x14ac:dyDescent="0.45">
      <c r="A22" s="6" t="s">
        <v>19</v>
      </c>
      <c r="B22" s="4" t="s">
        <v>30</v>
      </c>
      <c r="C22" s="4"/>
      <c r="D22"/>
      <c r="E22"/>
      <c r="F22"/>
      <c r="G22"/>
      <c r="H22"/>
      <c r="I22"/>
      <c r="J22"/>
      <c r="K22"/>
      <c r="L22"/>
      <c r="M22"/>
    </row>
    <row r="23" spans="1:13" x14ac:dyDescent="0.45">
      <c r="A23" s="7" t="s">
        <v>18</v>
      </c>
      <c r="B23" t="s">
        <v>17</v>
      </c>
      <c r="C23"/>
      <c r="D23"/>
      <c r="E23"/>
      <c r="F23"/>
      <c r="G23"/>
      <c r="H23"/>
      <c r="I23"/>
      <c r="J23"/>
      <c r="K23"/>
      <c r="L23"/>
      <c r="M23"/>
    </row>
    <row r="24" spans="1:13" x14ac:dyDescent="0.45">
      <c r="A24" s="7" t="s">
        <v>16</v>
      </c>
      <c r="B24">
        <f>B5</f>
        <v>0</v>
      </c>
      <c r="C24"/>
      <c r="D24"/>
      <c r="E24"/>
      <c r="F24"/>
      <c r="G24"/>
      <c r="H24"/>
      <c r="I24"/>
      <c r="J24"/>
      <c r="K24"/>
      <c r="L24"/>
      <c r="M24"/>
    </row>
    <row r="25" spans="1:13" ht="28.5" x14ac:dyDescent="0.45">
      <c r="A25" s="7" t="s">
        <v>20</v>
      </c>
      <c r="B25" s="4" t="s">
        <v>21</v>
      </c>
      <c r="C25" s="4"/>
      <c r="D25"/>
      <c r="E25"/>
      <c r="F25"/>
      <c r="G25"/>
      <c r="H25"/>
      <c r="I25"/>
      <c r="J25"/>
      <c r="K25"/>
      <c r="L25"/>
      <c r="M25"/>
    </row>
    <row r="26" spans="1:13" x14ac:dyDescent="0.45">
      <c r="A26"/>
      <c r="B26"/>
      <c r="C26"/>
      <c r="D26"/>
      <c r="E26"/>
      <c r="F26"/>
      <c r="G26"/>
      <c r="H26"/>
      <c r="I26"/>
      <c r="L26"/>
      <c r="M26"/>
    </row>
    <row r="27" spans="1:13" x14ac:dyDescent="0.45">
      <c r="A27"/>
      <c r="B27"/>
      <c r="C27"/>
      <c r="D27"/>
      <c r="E27"/>
      <c r="F27"/>
      <c r="G27"/>
      <c r="H27"/>
      <c r="I27"/>
      <c r="L27"/>
      <c r="M27"/>
    </row>
  </sheetData>
  <sheetProtection algorithmName="SHA-512" hashValue="onzKquYffiSGWRj1IkKQ7jtO4vXedD8iblP7pwngQjnUxeaNn978ejUoAzjIRAphewmwb5YJt7NfJ4VTp5dhyA==" saltValue="LS/vO2zS7QZF3WFjNhtBcA==" spinCount="100000" sheet="1" formatColumns="0" formatRows="0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FAB12-91AA-4648-AE5D-5FCF222B6B99}">
          <x14:formula1>
            <xm:f>Sheet2!$A$8:$A$9</xm:f>
          </x14:formula1>
          <xm:sqref>B3:C4</xm:sqref>
        </x14:dataValidation>
        <x14:dataValidation type="list" allowBlank="1" showInputMessage="1" showErrorMessage="1" xr:uid="{A417A202-F92A-4C5A-AC44-C579C3403747}">
          <x14:formula1>
            <xm:f>Sheet2!$A$2:$A$5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C80A-20E1-469A-A796-6E8BF6850395}">
  <dimension ref="A1:C9"/>
  <sheetViews>
    <sheetView workbookViewId="0">
      <selection sqref="A1:C5"/>
    </sheetView>
  </sheetViews>
  <sheetFormatPr defaultRowHeight="14.25" x14ac:dyDescent="0.45"/>
  <cols>
    <col min="1" max="1" width="24.3984375" bestFit="1" customWidth="1"/>
    <col min="2" max="2" width="14.59765625" bestFit="1" customWidth="1"/>
    <col min="3" max="3" width="19.3984375" bestFit="1" customWidth="1"/>
  </cols>
  <sheetData>
    <row r="1" spans="1:3" x14ac:dyDescent="0.45">
      <c r="B1" s="1" t="s">
        <v>4</v>
      </c>
      <c r="C1" s="1" t="s">
        <v>5</v>
      </c>
    </row>
    <row r="2" spans="1:3" x14ac:dyDescent="0.45">
      <c r="A2" t="s">
        <v>0</v>
      </c>
      <c r="B2">
        <v>0.06</v>
      </c>
      <c r="C2">
        <v>0.05</v>
      </c>
    </row>
    <row r="3" spans="1:3" x14ac:dyDescent="0.45">
      <c r="A3" t="s">
        <v>1</v>
      </c>
      <c r="B3">
        <v>6.5000000000000002E-2</v>
      </c>
      <c r="C3">
        <v>5.5E-2</v>
      </c>
    </row>
    <row r="4" spans="1:3" x14ac:dyDescent="0.45">
      <c r="A4" t="s">
        <v>2</v>
      </c>
      <c r="B4">
        <v>7.0000000000000007E-2</v>
      </c>
      <c r="C4">
        <v>0.06</v>
      </c>
    </row>
    <row r="5" spans="1:3" x14ac:dyDescent="0.45">
      <c r="A5" t="s">
        <v>3</v>
      </c>
      <c r="B5">
        <v>0.06</v>
      </c>
      <c r="C5">
        <v>0.05</v>
      </c>
    </row>
    <row r="8" spans="1:3" x14ac:dyDescent="0.45">
      <c r="A8" t="s">
        <v>6</v>
      </c>
    </row>
    <row r="9" spans="1:3" x14ac:dyDescent="0.45">
      <c r="A9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8A9EC7CA70844AEF7998CD6691E5E" ma:contentTypeVersion="19" ma:contentTypeDescription="Create a new document." ma:contentTypeScope="" ma:versionID="1394044fae27b25a0fc20211e3f6b52f">
  <xsd:schema xmlns:xsd="http://www.w3.org/2001/XMLSchema" xmlns:xs="http://www.w3.org/2001/XMLSchema" xmlns:p="http://schemas.microsoft.com/office/2006/metadata/properties" xmlns:ns1="http://schemas.microsoft.com/sharepoint/v3" xmlns:ns2="9c48a1e3-fe17-47f0-86e7-2152061498b3" xmlns:ns3="01dffc2d-5f30-4b19-9a1a-3b07f66124a5" targetNamespace="http://schemas.microsoft.com/office/2006/metadata/properties" ma:root="true" ma:fieldsID="288c6ccf8e42ad80fc5c8a0cd19894e8" ns1:_="" ns2:_="" ns3:_="">
    <xsd:import namespace="http://schemas.microsoft.com/sharepoint/v3"/>
    <xsd:import namespace="9c48a1e3-fe17-47f0-86e7-2152061498b3"/>
    <xsd:import namespace="01dffc2d-5f30-4b19-9a1a-3b07f6612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8a1e3-fe17-47f0-86e7-215206149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fc2d-5f30-4b19-9a1a-3b07f66124a5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c48a1e3-fe17-47f0-86e7-215206149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94BC45-B706-45EE-94DA-0E86AF67F4EF}"/>
</file>

<file path=customXml/itemProps2.xml><?xml version="1.0" encoding="utf-8"?>
<ds:datastoreItem xmlns:ds="http://schemas.openxmlformats.org/officeDocument/2006/customXml" ds:itemID="{3D103DC7-059E-44E4-8650-4A121AE3C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D2B5E-31B0-4619-A80E-A80DF9D354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a5b7138-535a-4aa7-8e82-079bfb262338"/>
    <ds:schemaRef ds:uri="8fe4bb88-4267-4088-aa1e-6838b7e680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Adjustment Calc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McCollum</dc:creator>
  <cp:lastModifiedBy>Meghan McCollum</cp:lastModifiedBy>
  <dcterms:created xsi:type="dcterms:W3CDTF">2023-11-09T16:46:32Z</dcterms:created>
  <dcterms:modified xsi:type="dcterms:W3CDTF">2024-05-16T13:23:40Z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0x010100FD78A9EC7CA70844AEF7998CD6691E5E</vt:lpwstr>
  </property>
  <property fmtid="{D5CDD505-2E9C-101B-9397-08002B2CF9AE}" pid="3" name="MediaServiceImageTags">
    <vt:lpwstr/>
  </property>
</Properties>
</file>